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76" windowWidth="15450" windowHeight="12390" activeTab="0"/>
  </bookViews>
  <sheets>
    <sheet name="о_Расходы Заемщика" sheetId="1" r:id="rId1"/>
  </sheets>
  <externalReferences>
    <externalReference r:id="rId4"/>
  </externalReferences>
  <definedNames>
    <definedName name="Address">#REF!</definedName>
    <definedName name="Amount">#REF!</definedName>
    <definedName name="Annual">#REF!</definedName>
    <definedName name="bti_cost">#REF!</definedName>
    <definedName name="Cost_1">#REF!</definedName>
    <definedName name="Cost_2">#REF!</definedName>
    <definedName name="House_Type">#REF!</definedName>
    <definedName name="Income">#REF!</definedName>
    <definedName name="KZ">#REF!</definedName>
    <definedName name="likv_cost">#REF!</definedName>
    <definedName name="Payment">#REF!</definedName>
    <definedName name="PD">#REF!</definedName>
    <definedName name="Rate">#REF!</definedName>
    <definedName name="Term">#REF!</definedName>
    <definedName name="ДПерАижк">#REF!</definedName>
    <definedName name="И">#REF!</definedName>
    <definedName name="л">'[1]в_Ввод'!$B$7</definedName>
    <definedName name="О">#REF!</definedName>
    <definedName name="_xlnm.Print_Area" localSheetId="0">'о_Расходы Заемщика'!$A$1:$C$49</definedName>
    <definedName name="р">'[1]в_Ввод'!$B$6</definedName>
    <definedName name="Счет1">#REF!</definedName>
    <definedName name="Счет2">#REF!</definedName>
    <definedName name="Ф">#REF!</definedName>
  </definedNames>
  <calcPr fullCalcOnLoad="1"/>
</workbook>
</file>

<file path=xl/sharedStrings.xml><?xml version="1.0" encoding="utf-8"?>
<sst xmlns="http://schemas.openxmlformats.org/spreadsheetml/2006/main" count="34" uniqueCount="32">
  <si>
    <t>Информационный расчет по ипотечному кредиту*</t>
  </si>
  <si>
    <t xml:space="preserve">433-69-10 </t>
  </si>
  <si>
    <t>433-69-15</t>
  </si>
  <si>
    <t>Значение параметра</t>
  </si>
  <si>
    <t>Сумма кредита</t>
  </si>
  <si>
    <t>Процентная ставка</t>
  </si>
  <si>
    <t>Срок (лет)</t>
  </si>
  <si>
    <t>Стоимость квартиры</t>
  </si>
  <si>
    <t>Кол-во заемщиков с иждивенцами</t>
  </si>
  <si>
    <t>Чистый доход заемщиков</t>
  </si>
  <si>
    <t>Первоначальный взнос</t>
  </si>
  <si>
    <t>Ежемесячный платеж</t>
  </si>
  <si>
    <t>Тип затрат</t>
  </si>
  <si>
    <t>Сумма затрат</t>
  </si>
  <si>
    <t>Договор на оказание услугпо ипотечной сделке</t>
  </si>
  <si>
    <t>Договор на Андерайтинг (НИКА)</t>
  </si>
  <si>
    <t>Договор на оказание услуг по предоставлению ипотечного займа</t>
  </si>
  <si>
    <t>Всего расходов по кредиту</t>
  </si>
  <si>
    <t>Дополнительные затраты</t>
  </si>
  <si>
    <t>Страхование жизни**</t>
  </si>
  <si>
    <t>Страхование имущества</t>
  </si>
  <si>
    <t>Дополнительное страхование при К/З более 70%***</t>
  </si>
  <si>
    <t>Общие расходы на страхование</t>
  </si>
  <si>
    <t>Расходы по оформлению дополнительных документов</t>
  </si>
  <si>
    <t>от 800 до 1500</t>
  </si>
  <si>
    <t>Оценка квартиры</t>
  </si>
  <si>
    <t>Эффективная ставка с учетом всех затрат</t>
  </si>
  <si>
    <t>С дополнительными расходами и информацией, по оформлению ипотечного кредита, ознакомлен</t>
  </si>
  <si>
    <t>Согласен(а) на пониженную % ставку со страхованием жизни</t>
  </si>
  <si>
    <t xml:space="preserve"> *      Данный Информационный расчет является предварительным расчетом расходов Заемщика/ов и не является гарантией получения положительного решения кредитного комитета о выдаче Кредитных средств.</t>
  </si>
  <si>
    <t>***    Тарифы дополнительного страхования составляют от 5% до 15%. Точную сумму платежа необходимо уточнить в страховой компании</t>
  </si>
  <si>
    <r>
      <t xml:space="preserve">Государственное предприятие Нижегородской области                   </t>
    </r>
    <r>
      <rPr>
        <b/>
        <sz val="18"/>
        <rFont val="Bookman Old Style"/>
        <family val="1"/>
      </rPr>
      <t>ГП НО "НИКА"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</si>
</sst>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&quot;р.&quot;"/>
    <numFmt numFmtId="170" formatCode="#,##0.00&quot;р.&quot;"/>
    <numFmt numFmtId="171" formatCode="d\-mmm\-yyyy"/>
    <numFmt numFmtId="172" formatCode="_ [$$-500A]\ * #,##0_ ;_ [$$-500A]\ * \-#,##0_ ;_ [$$-500A]\ * &quot;-&quot;_ ;_ @_ "/>
    <numFmt numFmtId="173" formatCode="d\ mmmm\,\ yyyy"/>
    <numFmt numFmtId="174" formatCode="#,##0.00;[Red]\(#,##0.00\)"/>
    <numFmt numFmtId="175" formatCode="dd/mm/yy"/>
    <numFmt numFmtId="176" formatCode="_ [$$-500A]\ * #,##0.00_ ;_ [$$-500A]\ * \-#,##0.00_ ;_ [$$-500A]\ * &quot;-&quot;_ ;_ @_ "/>
    <numFmt numFmtId="177" formatCode="0.0000%"/>
    <numFmt numFmtId="178" formatCode="#,##0.00_р_."/>
    <numFmt numFmtId="179" formatCode="#,##0.000"/>
    <numFmt numFmtId="180" formatCode="#,##0.000&quot;р.&quot;"/>
    <numFmt numFmtId="181" formatCode="_-* #,##0_р_._-;\-* #,##0_р_._-;_-* &quot;-&quot;??_р_._-;_-@_-"/>
    <numFmt numFmtId="182" formatCode="_(* #,##0.000_);_(* \(#,##0.000\);_(* &quot;-&quot;??_);_(@_)"/>
    <numFmt numFmtId="183" formatCode="_(* #,##0_);_(* \(#,##0\);_(* &quot;-&quot;??_);_(@_)"/>
    <numFmt numFmtId="184" formatCode="0.0000000"/>
    <numFmt numFmtId="185" formatCode="#,##0.00000"/>
    <numFmt numFmtId="186" formatCode="_(* #,##0.0_);_(* \(#,##0.0\);_(* &quot;-&quot;??_);_(@_)"/>
    <numFmt numFmtId="187" formatCode="#,##0_ ;\-#,##0\ "/>
    <numFmt numFmtId="188" formatCode="_-* #,##0.000_р_._-;\-* #,##0.000_р_._-;_-* &quot;-&quot;???_р_._-;_-@_-"/>
    <numFmt numFmtId="189" formatCode="0.00000"/>
    <numFmt numFmtId="190" formatCode="0.0000"/>
    <numFmt numFmtId="191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Bookman Old Style"/>
      <family val="1"/>
    </font>
    <font>
      <b/>
      <sz val="16"/>
      <name val="Bookman Old Style"/>
      <family val="1"/>
    </font>
    <font>
      <sz val="16"/>
      <name val="Arial"/>
      <family val="0"/>
    </font>
    <font>
      <sz val="24"/>
      <name val="Arial"/>
      <family val="0"/>
    </font>
    <font>
      <b/>
      <sz val="12"/>
      <name val="Georgia"/>
      <family val="1"/>
    </font>
    <font>
      <i/>
      <sz val="12"/>
      <name val="Georgia"/>
      <family val="1"/>
    </font>
    <font>
      <sz val="12"/>
      <name val="Bookman Old Style"/>
      <family val="1"/>
    </font>
    <font>
      <b/>
      <sz val="16"/>
      <name val="Arial"/>
      <family val="2"/>
    </font>
    <font>
      <b/>
      <i/>
      <sz val="12"/>
      <name val="Georgia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1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2"/>
    </font>
    <font>
      <sz val="12"/>
      <color indexed="22"/>
      <name val="Bookman Old Style"/>
      <family val="1"/>
    </font>
    <font>
      <sz val="12"/>
      <name val="Arial"/>
      <family val="2"/>
    </font>
    <font>
      <sz val="12"/>
      <color indexed="2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12"/>
      <name val="Georgia"/>
      <family val="1"/>
    </font>
    <font>
      <sz val="10"/>
      <name val="Georgia"/>
      <family val="1"/>
    </font>
    <font>
      <sz val="9"/>
      <name val="Arial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4" fillId="20" borderId="10" xfId="0" applyFont="1" applyFill="1" applyBorder="1" applyAlignment="1">
      <alignment vertical="top" wrapText="1"/>
    </xf>
    <xf numFmtId="0" fontId="24" fillId="20" borderId="11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169" fontId="26" fillId="24" borderId="13" xfId="43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10" fontId="26" fillId="24" borderId="15" xfId="43" applyNumberFormat="1" applyFont="1" applyFill="1" applyBorder="1" applyAlignment="1">
      <alignment vertical="top" wrapText="1"/>
    </xf>
    <xf numFmtId="0" fontId="26" fillId="24" borderId="15" xfId="43" applyNumberFormat="1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69" fontId="26" fillId="24" borderId="15" xfId="43" applyNumberFormat="1" applyFont="1" applyFill="1" applyBorder="1" applyAlignment="1">
      <alignment vertical="top" wrapText="1"/>
    </xf>
    <xf numFmtId="0" fontId="26" fillId="24" borderId="15" xfId="60" applyNumberFormat="1" applyFont="1" applyFill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169" fontId="26" fillId="24" borderId="17" xfId="43" applyNumberFormat="1" applyFont="1" applyFill="1" applyBorder="1" applyAlignment="1">
      <alignment vertical="top" wrapText="1"/>
    </xf>
    <xf numFmtId="0" fontId="24" fillId="20" borderId="18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68" fontId="27" fillId="0" borderId="0" xfId="0" applyNumberFormat="1" applyFont="1" applyAlignment="1">
      <alignment/>
    </xf>
    <xf numFmtId="0" fontId="28" fillId="0" borderId="18" xfId="0" applyFont="1" applyBorder="1" applyAlignment="1">
      <alignment vertical="top" wrapText="1"/>
    </xf>
    <xf numFmtId="6" fontId="29" fillId="0" borderId="19" xfId="0" applyNumberFormat="1" applyFont="1" applyBorder="1" applyAlignment="1">
      <alignment vertical="top" wrapText="1"/>
    </xf>
    <xf numFmtId="0" fontId="24" fillId="20" borderId="21" xfId="0" applyFont="1" applyFill="1" applyBorder="1" applyAlignment="1">
      <alignment vertical="top" wrapText="1"/>
    </xf>
    <xf numFmtId="0" fontId="25" fillId="0" borderId="21" xfId="0" applyFont="1" applyBorder="1" applyAlignment="1">
      <alignment horizontal="left" vertical="top" wrapText="1" indent="2"/>
    </xf>
    <xf numFmtId="6" fontId="30" fillId="0" borderId="21" xfId="0" applyNumberFormat="1" applyFont="1" applyBorder="1" applyAlignment="1">
      <alignment horizontal="left" vertical="top" wrapText="1"/>
    </xf>
    <xf numFmtId="10" fontId="0" fillId="0" borderId="0" xfId="0" applyNumberFormat="1" applyAlignment="1">
      <alignment/>
    </xf>
    <xf numFmtId="0" fontId="28" fillId="0" borderId="21" xfId="0" applyFont="1" applyBorder="1" applyAlignment="1">
      <alignment vertical="top" wrapText="1"/>
    </xf>
    <xf numFmtId="6" fontId="29" fillId="0" borderId="21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6" fontId="26" fillId="0" borderId="21" xfId="0" applyNumberFormat="1" applyFont="1" applyBorder="1" applyAlignment="1">
      <alignment horizontal="right" vertical="top" wrapText="1"/>
    </xf>
    <xf numFmtId="6" fontId="26" fillId="0" borderId="21" xfId="0" applyNumberFormat="1" applyFont="1" applyBorder="1" applyAlignment="1">
      <alignment vertical="top" wrapText="1"/>
    </xf>
    <xf numFmtId="0" fontId="25" fillId="0" borderId="21" xfId="0" applyFont="1" applyBorder="1" applyAlignment="1">
      <alignment/>
    </xf>
    <xf numFmtId="169" fontId="26" fillId="0" borderId="21" xfId="0" applyNumberFormat="1" applyFont="1" applyBorder="1" applyAlignment="1">
      <alignment/>
    </xf>
    <xf numFmtId="0" fontId="25" fillId="0" borderId="0" xfId="0" applyFont="1" applyBorder="1" applyAlignment="1">
      <alignment/>
    </xf>
    <xf numFmtId="169" fontId="26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vertical="center" wrapText="1"/>
    </xf>
    <xf numFmtId="6" fontId="26" fillId="0" borderId="0" xfId="0" applyNumberFormat="1" applyFont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10" fontId="31" fillId="0" borderId="21" xfId="0" applyNumberFormat="1" applyFont="1" applyBorder="1" applyAlignment="1">
      <alignment/>
    </xf>
    <xf numFmtId="0" fontId="32" fillId="0" borderId="0" xfId="0" applyFont="1" applyAlignment="1">
      <alignment/>
    </xf>
    <xf numFmtId="10" fontId="33" fillId="0" borderId="0" xfId="0" applyNumberFormat="1" applyFont="1" applyAlignment="1">
      <alignment/>
    </xf>
    <xf numFmtId="6" fontId="34" fillId="0" borderId="0" xfId="0" applyNumberFormat="1" applyFont="1" applyBorder="1" applyAlignment="1">
      <alignment vertical="top" wrapText="1"/>
    </xf>
    <xf numFmtId="6" fontId="35" fillId="0" borderId="21" xfId="0" applyNumberFormat="1" applyFont="1" applyBorder="1" applyAlignment="1">
      <alignment/>
    </xf>
    <xf numFmtId="6" fontId="36" fillId="0" borderId="0" xfId="0" applyNumberFormat="1" applyFont="1" applyAlignment="1">
      <alignment/>
    </xf>
    <xf numFmtId="167" fontId="37" fillId="0" borderId="0" xfId="60" applyNumberFormat="1" applyFont="1" applyAlignment="1">
      <alignment/>
    </xf>
    <xf numFmtId="0" fontId="38" fillId="0" borderId="0" xfId="0" applyFont="1" applyAlignment="1">
      <alignment horizontal="right"/>
    </xf>
    <xf numFmtId="10" fontId="38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25" fillId="0" borderId="0" xfId="0" applyFont="1" applyBorder="1" applyAlignment="1">
      <alignment vertical="top" wrapText="1"/>
    </xf>
    <xf numFmtId="6" fontId="39" fillId="0" borderId="0" xfId="0" applyNumberFormat="1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1" fillId="0" borderId="2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a\&#1053;&#1048;&#1050;&#1040;\&#1050;&#1086;&#1085;&#1089;&#1091;&#1083;&#1100;&#1090;&#1072;&#1094;&#1080;&#1086;&#1085;&#1085;&#1099;&#1081;\&#1040;&#1085;&#1076;&#1077;&#1088;&#1088;&#1072;&#1081;&#1090;&#1080;&#1085;&#1075;%20&#1050;&#1083;&#1080;&#1077;&#1085;&#1090;&#1086;&#1074;\01_&#1050;&#1072;&#1083;&#1100;&#1082;&#1091;&#1083;&#1103;&#1090;&#1086;&#1088;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_Ввод"/>
      <sheetName val="о_Расходы Заемщика"/>
      <sheetName val="о_НИКА vs СБ"/>
      <sheetName val="Заключение"/>
      <sheetName val="о_Андер Заемщика"/>
      <sheetName val="о_ Андер ЕТБ"/>
      <sheetName val="о_гарантия ЕТБ"/>
      <sheetName val="о_Андер Сделки"/>
      <sheetName val="р"/>
      <sheetName val="р_Калькулятор"/>
      <sheetName val="р_Расчеты Б-РО-А"/>
      <sheetName val="о_ТблСтрах"/>
      <sheetName val="о_ТблСтрах320"/>
      <sheetName val="о_Уведом. АИЖК"/>
      <sheetName val="о_Уведом. БТА"/>
      <sheetName val="о_Справка"/>
      <sheetName val="д_ВСК"/>
      <sheetName val="д_Ингосстрах"/>
      <sheetName val="д_МАКС"/>
      <sheetName val="д_СОГАЗ"/>
      <sheetName val="д_Согласие"/>
      <sheetName val="д_СВ"/>
      <sheetName val="д_Шексна"/>
      <sheetName val="д_РГС"/>
      <sheetName val="д_Нефтеполис"/>
      <sheetName val="д_Информстрах"/>
      <sheetName val="д_Альфастахование"/>
      <sheetName val="МСЦ"/>
      <sheetName val="РЕСО"/>
      <sheetName val="МСК"/>
      <sheetName val="д_Аижк"/>
      <sheetName val="д_Списки"/>
      <sheetName val="д_Календарь"/>
      <sheetName val="ИР СБ"/>
    </sheetNames>
    <sheetDataSet>
      <sheetData sheetId="1">
        <row r="6">
          <cell r="B6" t="str">
            <v>Марина</v>
          </cell>
        </row>
        <row r="7">
          <cell r="B7" t="str">
            <v>Александровна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S51"/>
  <sheetViews>
    <sheetView tabSelected="1" view="pageBreakPreview" zoomScale="75" zoomScaleNormal="65" zoomScaleSheetLayoutView="75" workbookViewId="0" topLeftCell="A1">
      <selection activeCell="C31" sqref="C31"/>
    </sheetView>
  </sheetViews>
  <sheetFormatPr defaultColWidth="9.140625" defaultRowHeight="12.75"/>
  <cols>
    <col min="1" max="1" width="12.140625" style="0" customWidth="1"/>
    <col min="2" max="2" width="67.00390625" style="0" customWidth="1"/>
    <col min="3" max="3" width="30.57421875" style="0" customWidth="1"/>
    <col min="4" max="4" width="17.28125" style="0" customWidth="1"/>
    <col min="9" max="9" width="10.7109375" style="0" customWidth="1"/>
    <col min="19" max="19" width="12.8515625" style="0" bestFit="1" customWidth="1"/>
  </cols>
  <sheetData>
    <row r="2" spans="1:3" ht="45.75" customHeight="1">
      <c r="A2" s="55" t="s">
        <v>31</v>
      </c>
      <c r="B2" s="56"/>
      <c r="C2" s="56"/>
    </row>
    <row r="3" ht="4.5" customHeight="1">
      <c r="C3" s="1"/>
    </row>
    <row r="4" ht="15" customHeight="1">
      <c r="B4" s="59" t="s">
        <v>0</v>
      </c>
    </row>
    <row r="5" ht="12.75">
      <c r="B5" s="59"/>
    </row>
    <row r="6" spans="2:3" ht="20.25">
      <c r="B6" s="59"/>
      <c r="C6" s="2" t="s">
        <v>1</v>
      </c>
    </row>
    <row r="7" spans="2:4" ht="20.25" customHeight="1">
      <c r="B7" s="59"/>
      <c r="C7" s="2" t="s">
        <v>2</v>
      </c>
      <c r="D7" s="3"/>
    </row>
    <row r="8" spans="1:3" ht="18.75" customHeight="1" thickBot="1">
      <c r="A8" s="4"/>
      <c r="C8" s="5"/>
    </row>
    <row r="9" spans="2:3" ht="17.25" customHeight="1" thickBot="1">
      <c r="B9" s="6" t="e">
        <f>"Параметры кредита программы:  "&amp;#REF!</f>
        <v>#REF!</v>
      </c>
      <c r="C9" s="7" t="s">
        <v>3</v>
      </c>
    </row>
    <row r="10" spans="2:3" ht="17.25" customHeight="1">
      <c r="B10" s="8" t="s">
        <v>4</v>
      </c>
      <c r="C10" s="9">
        <v>1100000</v>
      </c>
    </row>
    <row r="11" spans="2:3" ht="15.75">
      <c r="B11" s="10" t="s">
        <v>5</v>
      </c>
      <c r="C11" s="11">
        <v>0.1</v>
      </c>
    </row>
    <row r="12" spans="2:3" ht="15.75">
      <c r="B12" s="10" t="s">
        <v>6</v>
      </c>
      <c r="C12" s="12">
        <v>10</v>
      </c>
    </row>
    <row r="13" spans="2:3" ht="15.75">
      <c r="B13" s="13" t="s">
        <v>7</v>
      </c>
      <c r="C13" s="14">
        <v>2200000</v>
      </c>
    </row>
    <row r="14" spans="2:3" ht="15.75">
      <c r="B14" s="13" t="s">
        <v>8</v>
      </c>
      <c r="C14" s="15">
        <v>3</v>
      </c>
    </row>
    <row r="15" spans="2:3" ht="15.75">
      <c r="B15" s="13" t="s">
        <v>9</v>
      </c>
      <c r="C15" s="14">
        <v>30500</v>
      </c>
    </row>
    <row r="16" spans="2:3" ht="15.75">
      <c r="B16" s="13" t="s">
        <v>10</v>
      </c>
      <c r="C16" s="14">
        <v>1100000</v>
      </c>
    </row>
    <row r="17" spans="2:3" ht="16.5" thickBot="1">
      <c r="B17" s="16" t="s">
        <v>11</v>
      </c>
      <c r="C17" s="17">
        <v>10803</v>
      </c>
    </row>
    <row r="18" spans="2:3" ht="15.75" thickBot="1">
      <c r="B18" s="18" t="s">
        <v>12</v>
      </c>
      <c r="C18" s="19" t="s">
        <v>13</v>
      </c>
    </row>
    <row r="19" spans="2:3" ht="15.75">
      <c r="B19" s="20" t="s">
        <v>14</v>
      </c>
      <c r="C19" s="14">
        <v>0</v>
      </c>
    </row>
    <row r="20" spans="2:3" ht="15.75">
      <c r="B20" s="13" t="s">
        <v>15</v>
      </c>
      <c r="C20" s="14">
        <v>0</v>
      </c>
    </row>
    <row r="21" spans="2:4" ht="30">
      <c r="B21" s="13" t="s">
        <v>16</v>
      </c>
      <c r="C21" s="14">
        <v>0</v>
      </c>
      <c r="D21" s="21"/>
    </row>
    <row r="22" spans="2:3" ht="16.5" thickBot="1">
      <c r="B22" s="22" t="s">
        <v>17</v>
      </c>
      <c r="C22" s="23">
        <f>SUM(C19:C21)</f>
        <v>0</v>
      </c>
    </row>
    <row r="24" spans="2:3" ht="15">
      <c r="B24" s="24" t="s">
        <v>18</v>
      </c>
      <c r="C24" s="24"/>
    </row>
    <row r="25" spans="2:3" ht="15.75">
      <c r="B25" s="25" t="s">
        <v>19</v>
      </c>
      <c r="C25" s="26">
        <v>4477</v>
      </c>
    </row>
    <row r="26" spans="2:3" ht="15.75">
      <c r="B26" s="25" t="s">
        <v>20</v>
      </c>
      <c r="C26" s="26">
        <v>2178</v>
      </c>
    </row>
    <row r="27" spans="2:4" ht="15.75">
      <c r="B27" s="25" t="s">
        <v>21</v>
      </c>
      <c r="C27" s="26">
        <v>0</v>
      </c>
      <c r="D27" s="27"/>
    </row>
    <row r="28" spans="2:3" ht="15.75">
      <c r="B28" s="28" t="s">
        <v>22</v>
      </c>
      <c r="C28" s="29">
        <f>SUM(C25:C27)</f>
        <v>6655</v>
      </c>
    </row>
    <row r="29" spans="2:3" ht="15.75">
      <c r="B29" s="30" t="s">
        <v>23</v>
      </c>
      <c r="C29" s="31" t="s">
        <v>24</v>
      </c>
    </row>
    <row r="30" spans="2:3" ht="15.75">
      <c r="B30" s="30" t="s">
        <v>25</v>
      </c>
      <c r="C30" s="32">
        <v>3990</v>
      </c>
    </row>
    <row r="31" spans="2:3" ht="15.75">
      <c r="B31" s="33"/>
      <c r="C31" s="34"/>
    </row>
    <row r="32" spans="2:3" ht="15.75">
      <c r="B32" s="35"/>
      <c r="C32" s="36"/>
    </row>
    <row r="33" spans="2:3" ht="34.5" customHeight="1" hidden="1">
      <c r="B33" s="37"/>
      <c r="C33" s="38"/>
    </row>
    <row r="34" spans="2:19" ht="15" hidden="1">
      <c r="B34" s="39"/>
      <c r="C34" s="40"/>
      <c r="H34" s="41"/>
      <c r="S34" s="42"/>
    </row>
    <row r="35" spans="2:19" ht="15.75" hidden="1">
      <c r="B35" s="30"/>
      <c r="C35" s="32"/>
      <c r="H35" s="41"/>
      <c r="S35" s="43"/>
    </row>
    <row r="36" spans="2:19" ht="15.75" hidden="1">
      <c r="B36" s="30"/>
      <c r="C36" s="32"/>
      <c r="H36" s="41"/>
      <c r="S36" s="43"/>
    </row>
    <row r="37" spans="2:19" ht="15" hidden="1">
      <c r="B37" s="39"/>
      <c r="C37" s="40"/>
      <c r="H37" s="41"/>
      <c r="S37" s="42"/>
    </row>
    <row r="38" spans="2:19" ht="15.75" hidden="1">
      <c r="B38" s="30"/>
      <c r="C38" s="32"/>
      <c r="H38" s="41"/>
      <c r="S38" s="43"/>
    </row>
    <row r="39" spans="2:19" ht="15" hidden="1">
      <c r="B39" s="39"/>
      <c r="C39" s="44"/>
      <c r="H39" s="41"/>
      <c r="S39" s="45"/>
    </row>
    <row r="40" spans="3:19" ht="12.75" hidden="1">
      <c r="C40" s="46" t="e">
        <f>(C22+C28+C30)/D12+C17</f>
        <v>#DIV/0!</v>
      </c>
      <c r="H40" s="41"/>
      <c r="S40" s="41"/>
    </row>
    <row r="41" spans="2:19" ht="12.75" hidden="1">
      <c r="B41" s="47" t="s">
        <v>26</v>
      </c>
      <c r="C41" s="48" t="e">
        <f>RATE(C12*12,-C40,C10)*12</f>
        <v>#DIV/0!</v>
      </c>
      <c r="H41" s="41"/>
      <c r="L41" s="49"/>
      <c r="S41" s="41"/>
    </row>
    <row r="42" spans="2:12" ht="15" hidden="1">
      <c r="B42" s="50"/>
      <c r="C42" s="51"/>
      <c r="L42" s="27"/>
    </row>
    <row r="43" spans="2:3" ht="31.5" customHeight="1" hidden="1">
      <c r="B43" s="58" t="s">
        <v>27</v>
      </c>
      <c r="C43" s="58"/>
    </row>
    <row r="44" spans="2:3" ht="25.5" customHeight="1" hidden="1">
      <c r="B44" s="52" t="s">
        <v>28</v>
      </c>
      <c r="C44" s="53"/>
    </row>
    <row r="45" spans="2:3" ht="25.5" customHeight="1" hidden="1">
      <c r="B45" s="30" t="e">
        <f>CONCATENATE(#REF!," ",#REF!," ",#REF!," ")</f>
        <v>#REF!</v>
      </c>
      <c r="C45" s="54"/>
    </row>
    <row r="46" spans="2:3" ht="25.5" customHeight="1" hidden="1">
      <c r="B46" s="52" t="s">
        <v>28</v>
      </c>
      <c r="C46" s="53"/>
    </row>
    <row r="47" spans="2:3" ht="25.5" customHeight="1" hidden="1">
      <c r="B47" s="30" t="e">
        <f>CONCATENATE(#REF!," ",#REF!," ",#REF!," ")</f>
        <v>#REF!</v>
      </c>
      <c r="C47" s="53"/>
    </row>
    <row r="48" spans="2:3" ht="25.5" customHeight="1" hidden="1">
      <c r="B48" s="52" t="s">
        <v>28</v>
      </c>
      <c r="C48" s="53"/>
    </row>
    <row r="49" spans="2:3" ht="25.5" customHeight="1" hidden="1">
      <c r="B49" s="30" t="e">
        <f>CONCATENATE(#REF!," ",#REF!," ",#REF!," ")</f>
        <v>#REF!</v>
      </c>
      <c r="C49" s="53"/>
    </row>
    <row r="50" spans="2:3" ht="25.5" customHeight="1" hidden="1">
      <c r="B50" s="57" t="s">
        <v>29</v>
      </c>
      <c r="C50" s="57"/>
    </row>
    <row r="51" spans="2:3" ht="24" customHeight="1" hidden="1">
      <c r="B51" s="57" t="s">
        <v>30</v>
      </c>
      <c r="C51" s="57"/>
    </row>
  </sheetData>
  <sheetProtection/>
  <mergeCells count="5">
    <mergeCell ref="A2:C2"/>
    <mergeCell ref="B51:C51"/>
    <mergeCell ref="B43:C43"/>
    <mergeCell ref="B4:B7"/>
    <mergeCell ref="B50:C50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Кротова Светлана Владимировна</cp:lastModifiedBy>
  <dcterms:created xsi:type="dcterms:W3CDTF">2011-11-15T12:03:47Z</dcterms:created>
  <dcterms:modified xsi:type="dcterms:W3CDTF">2011-11-28T11:24:51Z</dcterms:modified>
  <cp:category/>
  <cp:version/>
  <cp:contentType/>
  <cp:contentStatus/>
</cp:coreProperties>
</file>